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76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<sst xmlns="http://schemas.openxmlformats.org/spreadsheetml/2006/main" count="44" uniqueCount="36">
  <si>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</si>
  <si>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</si>
  <si>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</si>
  <si>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</si>
  <si>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</si>
  <si>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</si>
  <si>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</si>
  <si>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</si>
  <si>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</si>
  <si>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</si>
  <si>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SG Strahwalde/Eibau</t>
  </si>
  <si>
    <t>OHC Bernstadt</t>
  </si>
  <si>
    <t>OSV Zittau</t>
  </si>
  <si>
    <t>HV Schwarz-Weiß Sohland</t>
  </si>
  <si>
    <t>BSV Görlitz</t>
  </si>
  <si>
    <t>SV Rot-Weiß Sagar</t>
  </si>
  <si>
    <t>Fair-Play Wertung</t>
  </si>
  <si>
    <t>Punkte</t>
  </si>
  <si>
    <t>2-Minuten Strafe Spieler</t>
  </si>
  <si>
    <t>Disqualifikation Spieler</t>
  </si>
  <si>
    <t>Disqu. Spieler mit Sperre</t>
  </si>
  <si>
    <t>Verwarnung Bank</t>
  </si>
  <si>
    <t>2-Minuten Strafe Bank</t>
  </si>
  <si>
    <t>Disqualifikation Bank</t>
  </si>
  <si>
    <t>Verlängerung Sperre VSpG</t>
  </si>
  <si>
    <t>selbstversch. Nichtantreten</t>
  </si>
  <si>
    <t>K</t>
  </si>
  <si>
    <t>verschuldeter</t>
  </si>
  <si>
    <t>L</t>
  </si>
  <si>
    <t>Disqu. Mit Beleidigung</t>
  </si>
  <si>
    <t>SG Pulsnitz/Oberlichtenau</t>
  </si>
  <si>
    <t>SG Motor Cunewalde</t>
  </si>
  <si>
    <t>TSG Bretnig-Hauswalde</t>
  </si>
  <si>
    <t>SV Lok Schleife</t>
  </si>
  <si>
    <t>ges.</t>
  </si>
  <si>
    <t>Ostsachsen - männliche Jugend B - Fair-Play-Wertung Stand: 04.05.2012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</si>
</sst>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EHLER_DOKUMENTE\TK%20Handball\Ergebnisstatistik%20MJA%202007-2008\Ergebnisstatistik_MJB_SBL_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3">
          <cell r="FQ43">
            <v>88</v>
          </cell>
          <cell r="FR43">
            <v>20</v>
          </cell>
        </row>
        <row r="77">
          <cell r="FQ77">
            <v>90</v>
          </cell>
          <cell r="FR77">
            <v>15</v>
          </cell>
        </row>
        <row r="114">
          <cell r="FQ114">
            <v>60</v>
          </cell>
          <cell r="FR114">
            <v>25</v>
          </cell>
        </row>
        <row r="156">
          <cell r="FQ156">
            <v>100</v>
          </cell>
          <cell r="FR156">
            <v>15</v>
          </cell>
        </row>
        <row r="197">
          <cell r="FQ197">
            <v>50</v>
          </cell>
          <cell r="FR197">
            <v>0</v>
          </cell>
        </row>
        <row r="233">
          <cell r="FQ233">
            <v>112</v>
          </cell>
        </row>
        <row r="393">
          <cell r="FQ393">
            <v>44</v>
          </cell>
          <cell r="FR393">
            <v>15</v>
          </cell>
        </row>
        <row r="437">
          <cell r="FQ437">
            <v>92</v>
          </cell>
        </row>
        <row r="481">
          <cell r="FQ481">
            <v>78</v>
          </cell>
        </row>
        <row r="524">
          <cell r="FR524">
            <v>0</v>
          </cell>
        </row>
        <row r="525">
          <cell r="FQ525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N20" sqref="N20"/>
    </sheetView>
  </sheetViews>
  <sheetFormatPr defaultColWidth="11.421875" defaultRowHeight="12.75"/>
  <cols>
    <col min="1" max="1" width="6.8515625" style="0" customWidth="1"/>
    <col min="2" max="2" width="23.00390625" style="0" customWidth="1"/>
    <col min="3" max="9" width="5.8515625" style="0" customWidth="1"/>
    <col min="10" max="10" width="6.421875" style="0" customWidth="1"/>
    <col min="11" max="11" width="5.8515625" style="0" customWidth="1"/>
  </cols>
  <sheetData>
    <row r="1" ht="15.75">
      <c r="A1" s="1" t="s">
        <v>35</v>
      </c>
    </row>
    <row r="3" ht="13.5" thickBot="1"/>
    <row r="4" spans="1:11" ht="16.5" thickBo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7" t="s">
        <v>34</v>
      </c>
    </row>
    <row r="5" spans="1:11" ht="12.75">
      <c r="A5" s="8">
        <v>1</v>
      </c>
      <c r="B5" s="4" t="s">
        <v>10</v>
      </c>
      <c r="C5" s="4">
        <f>'[1]Tabelle1'!$FQ$197</f>
        <v>50</v>
      </c>
      <c r="D5" s="4">
        <f>'[1]Tabelle1'!$FR$197</f>
        <v>0</v>
      </c>
      <c r="E5" s="4"/>
      <c r="F5" s="4"/>
      <c r="G5" s="4"/>
      <c r="H5" s="4"/>
      <c r="I5" s="4"/>
      <c r="J5" s="4"/>
      <c r="K5" s="4">
        <f>SUM(C5:J5)</f>
        <v>50</v>
      </c>
    </row>
    <row r="6" spans="1:11" ht="12.75">
      <c r="A6" s="9">
        <v>2</v>
      </c>
      <c r="B6" s="3" t="s">
        <v>33</v>
      </c>
      <c r="C6" s="3">
        <f>'[1]Tabelle1'!$FQ$525</f>
        <v>48</v>
      </c>
      <c r="D6" s="3">
        <f>'[1]Tabelle1'!$FR$524</f>
        <v>0</v>
      </c>
      <c r="E6" s="3"/>
      <c r="F6" s="3">
        <v>4</v>
      </c>
      <c r="G6" s="3"/>
      <c r="H6" s="3"/>
      <c r="I6" s="3"/>
      <c r="J6" s="3"/>
      <c r="K6" s="3">
        <f>SUM(C6:J6)</f>
        <v>52</v>
      </c>
    </row>
    <row r="7" spans="1:11" ht="12.75">
      <c r="A7" s="9">
        <v>3</v>
      </c>
      <c r="B7" s="3" t="s">
        <v>11</v>
      </c>
      <c r="C7" s="3">
        <f>'[1]Tabelle1'!$FQ$393</f>
        <v>44</v>
      </c>
      <c r="D7" s="3">
        <f>'[1]Tabelle1'!$FR$393</f>
        <v>15</v>
      </c>
      <c r="E7" s="3"/>
      <c r="F7" s="3"/>
      <c r="G7" s="3"/>
      <c r="H7" s="3"/>
      <c r="I7" s="3"/>
      <c r="J7" s="3"/>
      <c r="K7" s="3">
        <f>SUM(C7:J7)</f>
        <v>59</v>
      </c>
    </row>
    <row r="8" spans="1:11" ht="12.75">
      <c r="A8" s="9">
        <v>4</v>
      </c>
      <c r="B8" s="3" t="s">
        <v>32</v>
      </c>
      <c r="C8" s="3">
        <f>'[1]Tabelle1'!$FQ$114</f>
        <v>60</v>
      </c>
      <c r="D8" s="3">
        <f>'[1]Tabelle1'!$FR$114</f>
        <v>25</v>
      </c>
      <c r="E8" s="3"/>
      <c r="F8" s="3"/>
      <c r="G8" s="3"/>
      <c r="H8" s="3"/>
      <c r="I8" s="3"/>
      <c r="J8" s="3"/>
      <c r="K8" s="3">
        <f>SUM(C8:J8)</f>
        <v>85</v>
      </c>
    </row>
    <row r="9" spans="1:11" ht="12.75">
      <c r="A9" s="9">
        <v>5</v>
      </c>
      <c r="B9" s="3" t="s">
        <v>14</v>
      </c>
      <c r="C9" s="3">
        <f>'[1]Tabelle1'!$FQ$481</f>
        <v>78</v>
      </c>
      <c r="D9" s="3">
        <v>15</v>
      </c>
      <c r="E9" s="3"/>
      <c r="F9" s="3"/>
      <c r="G9" s="3"/>
      <c r="H9" s="3"/>
      <c r="I9" s="3"/>
      <c r="J9" s="3"/>
      <c r="K9" s="3">
        <f>SUM(C9:J9)</f>
        <v>93</v>
      </c>
    </row>
    <row r="10" spans="1:11" ht="12.75">
      <c r="A10" s="9">
        <v>6</v>
      </c>
      <c r="B10" s="3" t="s">
        <v>13</v>
      </c>
      <c r="C10" s="3">
        <f>'[1]Tabelle1'!$FQ$77</f>
        <v>90</v>
      </c>
      <c r="D10" s="3">
        <f>'[1]Tabelle1'!$FR$77</f>
        <v>15</v>
      </c>
      <c r="E10" s="3"/>
      <c r="F10" s="3"/>
      <c r="G10" s="3"/>
      <c r="H10" s="3"/>
      <c r="I10" s="3"/>
      <c r="J10" s="3"/>
      <c r="K10" s="3">
        <f>SUM(C10:J10)</f>
        <v>105</v>
      </c>
    </row>
    <row r="11" spans="1:11" ht="12.75">
      <c r="A11" s="9">
        <v>7</v>
      </c>
      <c r="B11" s="3" t="s">
        <v>30</v>
      </c>
      <c r="C11" s="3">
        <f>'[1]Tabelle1'!$FQ$43</f>
        <v>88</v>
      </c>
      <c r="D11" s="3">
        <f>'[1]Tabelle1'!$FR$43</f>
        <v>20</v>
      </c>
      <c r="E11" s="3"/>
      <c r="F11" s="3"/>
      <c r="G11" s="3"/>
      <c r="H11" s="3"/>
      <c r="I11" s="3"/>
      <c r="J11" s="3"/>
      <c r="K11" s="3">
        <f>SUM(C11:J11)</f>
        <v>108</v>
      </c>
    </row>
    <row r="12" spans="1:11" ht="12.75">
      <c r="A12" s="9">
        <v>8</v>
      </c>
      <c r="B12" s="3" t="s">
        <v>12</v>
      </c>
      <c r="C12" s="3">
        <f>'[1]Tabelle1'!$FQ$156</f>
        <v>100</v>
      </c>
      <c r="D12" s="3">
        <f>'[1]Tabelle1'!$FR$156</f>
        <v>15</v>
      </c>
      <c r="E12" s="3"/>
      <c r="F12" s="3"/>
      <c r="G12" s="3"/>
      <c r="H12" s="3"/>
      <c r="I12" s="3"/>
      <c r="J12" s="3"/>
      <c r="K12" s="3">
        <f>SUM(C12:J12)</f>
        <v>115</v>
      </c>
    </row>
    <row r="13" spans="1:11" ht="12.75">
      <c r="A13" s="9">
        <v>9</v>
      </c>
      <c r="B13" s="3" t="s">
        <v>31</v>
      </c>
      <c r="C13" s="3">
        <f>'[1]Tabelle1'!$FQ$233</f>
        <v>112</v>
      </c>
      <c r="D13" s="3">
        <v>10</v>
      </c>
      <c r="E13" s="3"/>
      <c r="F13" s="3"/>
      <c r="G13" s="3"/>
      <c r="H13" s="3"/>
      <c r="I13" s="3"/>
      <c r="J13" s="3"/>
      <c r="K13" s="3">
        <f>SUM(C13:J13)</f>
        <v>122</v>
      </c>
    </row>
    <row r="14" spans="1:11" ht="12.75">
      <c r="A14" s="9"/>
      <c r="B14" s="3" t="s">
        <v>15</v>
      </c>
      <c r="C14" s="3">
        <f>'[1]Tabelle1'!$FQ$437</f>
        <v>92</v>
      </c>
      <c r="D14" s="3">
        <v>15</v>
      </c>
      <c r="E14" s="3">
        <v>15</v>
      </c>
      <c r="F14" s="3"/>
      <c r="G14" s="3"/>
      <c r="H14" s="3"/>
      <c r="I14" s="3"/>
      <c r="J14" s="3"/>
      <c r="K14" s="3">
        <f>SUM(C14:J14)</f>
        <v>122</v>
      </c>
    </row>
    <row r="20" spans="2:5" ht="15.75">
      <c r="B20" s="1" t="s">
        <v>16</v>
      </c>
      <c r="C20" s="1"/>
      <c r="D20" s="1"/>
      <c r="E20" s="1" t="s">
        <v>17</v>
      </c>
    </row>
    <row r="22" spans="1:5" ht="12.75">
      <c r="A22" s="2" t="s">
        <v>2</v>
      </c>
      <c r="B22" t="s">
        <v>18</v>
      </c>
      <c r="E22">
        <v>2</v>
      </c>
    </row>
    <row r="23" spans="1:5" ht="12.75">
      <c r="A23" s="2" t="s">
        <v>3</v>
      </c>
      <c r="B23" t="s">
        <v>19</v>
      </c>
      <c r="E23">
        <v>5</v>
      </c>
    </row>
    <row r="24" spans="1:5" ht="12.75">
      <c r="A24" s="2" t="s">
        <v>4</v>
      </c>
      <c r="B24" t="s">
        <v>20</v>
      </c>
      <c r="E24">
        <v>15</v>
      </c>
    </row>
    <row r="25" spans="1:5" ht="12.75">
      <c r="A25" s="2" t="s">
        <v>5</v>
      </c>
      <c r="B25" t="s">
        <v>21</v>
      </c>
      <c r="E25">
        <v>4</v>
      </c>
    </row>
    <row r="26" spans="1:5" ht="12.75">
      <c r="A26" s="2" t="s">
        <v>6</v>
      </c>
      <c r="B26" t="s">
        <v>22</v>
      </c>
      <c r="E26">
        <v>5</v>
      </c>
    </row>
    <row r="27" spans="1:5" ht="12.75">
      <c r="A27" s="2" t="s">
        <v>7</v>
      </c>
      <c r="B27" t="s">
        <v>23</v>
      </c>
      <c r="E27">
        <v>12</v>
      </c>
    </row>
    <row r="28" spans="1:5" ht="12.75">
      <c r="A28" s="2" t="s">
        <v>8</v>
      </c>
      <c r="B28" t="s">
        <v>24</v>
      </c>
      <c r="E28">
        <v>15</v>
      </c>
    </row>
    <row r="29" spans="1:5" ht="12.75">
      <c r="A29" s="2" t="s">
        <v>9</v>
      </c>
      <c r="B29" t="s">
        <v>25</v>
      </c>
      <c r="E29">
        <v>30</v>
      </c>
    </row>
    <row r="30" ht="12.75">
      <c r="A30" s="2"/>
    </row>
    <row r="31" spans="1:5" ht="12.75">
      <c r="A31" s="2" t="s">
        <v>26</v>
      </c>
      <c r="B31" t="s">
        <v>27</v>
      </c>
      <c r="E31">
        <v>50</v>
      </c>
    </row>
    <row r="32" spans="1:5" ht="12.75">
      <c r="A32" s="2" t="s">
        <v>28</v>
      </c>
      <c r="B32" t="s">
        <v>29</v>
      </c>
      <c r="E32">
        <v>15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Ihr Benutzername</cp:lastModifiedBy>
  <cp:lastPrinted>2011-11-13T11:44:20Z</cp:lastPrinted>
  <dcterms:created xsi:type="dcterms:W3CDTF">2011-02-19T16:56:09Z</dcterms:created>
  <dcterms:modified xsi:type="dcterms:W3CDTF">2012-05-04T05:48:29Z</dcterms:modified>
  <cp:category/>
  <cp:version/>
  <cp:contentType/>
  <cp:contentStatus/>
</cp:coreProperties>
</file>